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75" activeTab="2"/>
  </bookViews>
  <sheets>
    <sheet name="Formula" sheetId="1" r:id="rId1"/>
    <sheet name="Konkursi %" sheetId="2" r:id="rId2"/>
    <sheet name="Konkursi piket" sheetId="3" r:id="rId3"/>
  </sheets>
  <definedNames>
    <definedName name="_xlnm._FilterDatabase" localSheetId="1" hidden="1">'Konkursi %'!$A$3:$E$40</definedName>
    <definedName name="_xlnm.Print_Titles" localSheetId="1">'Konkursi %'!$3:$3</definedName>
  </definedNames>
  <calcPr calcId="152511"/>
</workbook>
</file>

<file path=xl/calcChain.xml><?xml version="1.0" encoding="utf-8"?>
<calcChain xmlns="http://schemas.openxmlformats.org/spreadsheetml/2006/main">
  <c r="H11" i="3" l="1"/>
  <c r="N5" i="1"/>
  <c r="M5" i="1"/>
  <c r="S5" i="1" s="1"/>
</calcChain>
</file>

<file path=xl/sharedStrings.xml><?xml version="1.0" encoding="utf-8"?>
<sst xmlns="http://schemas.openxmlformats.org/spreadsheetml/2006/main" count="203" uniqueCount="91">
  <si>
    <t>MES</t>
  </si>
  <si>
    <t>D1</t>
  </si>
  <si>
    <t>D2</t>
  </si>
  <si>
    <t>KSH</t>
  </si>
  <si>
    <t>Z1</t>
  </si>
  <si>
    <t>KZ1</t>
  </si>
  <si>
    <t>Z2</t>
  </si>
  <si>
    <t>KZ2</t>
  </si>
  <si>
    <t>Shpjegime:</t>
  </si>
  <si>
    <t>Nota e shkallëzuar e provimit të parë të detyruar, Letërsi;</t>
  </si>
  <si>
    <t>Nota e shkallëzuar e provimit të dytë të detyruar, Matematikë;</t>
  </si>
  <si>
    <r>
      <t>MES</t>
    </r>
    <r>
      <rPr>
        <sz val="12"/>
        <color indexed="10"/>
        <rFont val="Times New Roman"/>
        <family val="1"/>
      </rPr>
      <t xml:space="preserve"> – </t>
    </r>
  </si>
  <si>
    <r>
      <t>D1</t>
    </r>
    <r>
      <rPr>
        <sz val="12"/>
        <color indexed="10"/>
        <rFont val="Times New Roman"/>
        <family val="1"/>
      </rPr>
      <t xml:space="preserve"> – </t>
    </r>
    <r>
      <rPr>
        <i/>
        <sz val="12"/>
        <rFont val="Times New Roman"/>
        <family val="1"/>
      </rPr>
      <t/>
    </r>
  </si>
  <si>
    <r>
      <t>D2</t>
    </r>
    <r>
      <rPr>
        <sz val="12"/>
        <color indexed="10"/>
        <rFont val="Times New Roman"/>
        <family val="1"/>
      </rPr>
      <t xml:space="preserve"> – </t>
    </r>
    <r>
      <rPr>
        <i/>
        <sz val="12"/>
        <rFont val="Times New Roman"/>
        <family val="1"/>
      </rPr>
      <t/>
    </r>
  </si>
  <si>
    <r>
      <t>Z1</t>
    </r>
    <r>
      <rPr>
        <sz val="12"/>
        <color indexed="10"/>
        <rFont val="Times New Roman"/>
        <family val="1"/>
      </rPr>
      <t xml:space="preserve"> – </t>
    </r>
  </si>
  <si>
    <r>
      <t>Z2</t>
    </r>
    <r>
      <rPr>
        <sz val="12"/>
        <color indexed="10"/>
        <rFont val="Times New Roman"/>
        <family val="1"/>
      </rPr>
      <t xml:space="preserve"> – </t>
    </r>
  </si>
  <si>
    <r>
      <t>KSH</t>
    </r>
    <r>
      <rPr>
        <sz val="12"/>
        <color indexed="10"/>
        <rFont val="Times New Roman"/>
        <family val="1"/>
      </rPr>
      <t xml:space="preserve"> – </t>
    </r>
  </si>
  <si>
    <t>2 provime Z1,Z2</t>
  </si>
  <si>
    <t>Koeficienti i profilit të shkollës së mesme</t>
  </si>
  <si>
    <t>Nota e shkallëzuar e provimit të parë me zgjedhje të detyruar;</t>
  </si>
  <si>
    <t>Nota e shkallëzuar e provimit të dytë me zgjedhje të detyruar;</t>
  </si>
  <si>
    <t>% matura</t>
  </si>
  <si>
    <t>Matura</t>
  </si>
  <si>
    <t>Max Matura</t>
  </si>
  <si>
    <t>Pikët për degët me konkurse</t>
  </si>
  <si>
    <t>Konkursi</t>
  </si>
  <si>
    <t>Max konkursi</t>
  </si>
  <si>
    <t>% Konkursi</t>
  </si>
  <si>
    <t>Përfundimtare konkursi</t>
  </si>
  <si>
    <t>Formulat e llogaritjes së pikëve të programeve të studimit me konkurse sipas numrit të provimeve me zgjedhje</t>
  </si>
  <si>
    <t xml:space="preserve">Janë pikët që mund të grumbullonte maturanti me të njëjtët koeficientë nëse rezultatet e tij do të ishin maksimale </t>
  </si>
  <si>
    <t>% Matura</t>
  </si>
  <si>
    <t>Janë pikët që maturanti ka grumbulluar  në konkurs</t>
  </si>
  <si>
    <t>Janë pikët që ka grumbulluar maturanti nga rezultatet e marra në Maturën shtetërore (Dalin pasi plotësohen notat dhe koeficientët përkatës në pjesën majtas të formulës)</t>
  </si>
  <si>
    <t>Max Konkursi</t>
  </si>
  <si>
    <t>Është përqindja që zënë pikët e grumbulluara nga Matura në formulë (Shih tabelat përkatëse në dy faqet (sheets) e tjera)</t>
  </si>
  <si>
    <t>Janë pikët maksimale që mund të kishte grumbulluar në konkurs (Shih tabelat përkatëse në dy faqet (sheets) e tjera)</t>
  </si>
  <si>
    <t xml:space="preserve">% Konkursi </t>
  </si>
  <si>
    <t>Është përqindja që zënë pikët e grumbulluara nga Konkursi në formulë (Shih tabelat përkatëse në dy faqet (sheets) e tjera)</t>
  </si>
  <si>
    <t>Janë pikët me të cilat maturanti konkuron në këtë program studimi</t>
  </si>
  <si>
    <r>
      <t>KZ1, KZ2</t>
    </r>
    <r>
      <rPr>
        <sz val="12"/>
        <color indexed="10"/>
        <rFont val="Times New Roman"/>
        <family val="1"/>
      </rPr>
      <t xml:space="preserve"> – </t>
    </r>
  </si>
  <si>
    <t>Koeficientët e lëndëve me zgjedhje për lëndët Z1, Z2</t>
  </si>
  <si>
    <t>Pikët Mesatare për gjimnazin 2012 - 2015 (3 vite shkollë e mesëm) ose nota mesatare e 4 ose 5 viteve për maturantët e tjerë;</t>
  </si>
  <si>
    <t>MINISTRIA E ARSIMIT DHE SPORTIT (TABELA NR. 1)
PËRQINDJA QË ZË MATURA SHTETËRORE NË PIKËT FINALE TË MERITË - PREFERENCËS</t>
  </si>
  <si>
    <t>EMËRTIMI I UNIVERSITETIT</t>
  </si>
  <si>
    <t>ID e PROGRAMIT</t>
  </si>
  <si>
    <t>EMËRTIMI I PROGRAMIT</t>
  </si>
  <si>
    <t>% e Maturës Shtetërore</t>
  </si>
  <si>
    <t>% e Konkursit të Pranimit</t>
  </si>
  <si>
    <t>Universiteti "Aleksandër Xhuvani" Elbasan</t>
  </si>
  <si>
    <t>Edukim Fizik dhe Sporte</t>
  </si>
  <si>
    <t>Universiteti "Luigj Gurakuqi" Shkodër</t>
  </si>
  <si>
    <t>Pikturë e grafikë</t>
  </si>
  <si>
    <t>Pedagogji Muzikore</t>
  </si>
  <si>
    <t>Universiteti "Aleksandër Moisiu" Durrës</t>
  </si>
  <si>
    <t>Menaxhim i Bankave  (Program në Gjuhë Angleze)</t>
  </si>
  <si>
    <t>Menaxhim Hoteleri Turizëm (Program në Gjuhë Angleze)</t>
  </si>
  <si>
    <t>Menaxhim i Ndërmarrjeve të Vogla dhe të Mesme  (Program në Gjuhë Angleze)</t>
  </si>
  <si>
    <t>Universiteti i Arteve, Tiranë</t>
  </si>
  <si>
    <t>Regji Filmi dhe Televizioni</t>
  </si>
  <si>
    <t>Aktrim</t>
  </si>
  <si>
    <t>Regji</t>
  </si>
  <si>
    <t>Skenografi - Kostumografi</t>
  </si>
  <si>
    <t>Koreografi</t>
  </si>
  <si>
    <t>Pikturë</t>
  </si>
  <si>
    <t>Skulpturë</t>
  </si>
  <si>
    <t>Muzikologji</t>
  </si>
  <si>
    <t>Kompozim</t>
  </si>
  <si>
    <t>Dirizhim</t>
  </si>
  <si>
    <t>Piano</t>
  </si>
  <si>
    <t>Violinë</t>
  </si>
  <si>
    <t>Violonçel</t>
  </si>
  <si>
    <t>Violë</t>
  </si>
  <si>
    <t>Kitarë</t>
  </si>
  <si>
    <t>Kontrabas</t>
  </si>
  <si>
    <t>Flaut</t>
  </si>
  <si>
    <t>Oboe</t>
  </si>
  <si>
    <t>Klarinetë</t>
  </si>
  <si>
    <t>Fagot</t>
  </si>
  <si>
    <t>Korno</t>
  </si>
  <si>
    <t>Trombë</t>
  </si>
  <si>
    <t>Trombonë</t>
  </si>
  <si>
    <t>Bastub</t>
  </si>
  <si>
    <t>Kanto</t>
  </si>
  <si>
    <t>Fizarmonikë Klasike</t>
  </si>
  <si>
    <t>Universiteti i Sporteve të Tiranës</t>
  </si>
  <si>
    <t>Shkencat e Lëvizjes</t>
  </si>
  <si>
    <t>Fushat e Veprimtarisë Fizike, të Shëndetit dhe të Rekreacionit</t>
  </si>
  <si>
    <t>MINISTRIA E ARSIMIT DHE SPORTIT (TABELA NR. 2)
PIKËT MAKSIMALE DHE MINIMALE SIPAS PROGRAMEVE NË KONKURSET E PRANIMIT</t>
  </si>
  <si>
    <t>Pikët maksimale</t>
  </si>
  <si>
    <t>Pikët minimale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</si>
</sst>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4"/>
      <name val="Arial"/>
    </font>
    <font>
      <sz val="10"/>
      <color indexed="48"/>
      <name val="Arial"/>
    </font>
    <font>
      <sz val="10"/>
      <color indexed="10"/>
      <name val="Arial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7"/>
      <color indexed="8"/>
      <name val="Arial Narrow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0"/>
    <xf numFmtId="0" fontId="1" fillId="0" borderId="0"/>
    <xf numFmtId="0" fontId="37" fillId="0" borderId="0"/>
    <xf numFmtId="0" fontId="18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43" fontId="23" fillId="0" borderId="0" xfId="28" applyFont="1"/>
    <xf numFmtId="43" fontId="24" fillId="0" borderId="0" xfId="28" applyFont="1"/>
    <xf numFmtId="1" fontId="23" fillId="0" borderId="0" xfId="28" applyNumberFormat="1" applyFont="1"/>
    <xf numFmtId="43" fontId="25" fillId="0" borderId="0" xfId="28" applyFont="1"/>
    <xf numFmtId="43" fontId="2" fillId="0" borderId="0" xfId="28" applyFont="1"/>
    <xf numFmtId="1" fontId="2" fillId="0" borderId="0" xfId="28" applyNumberFormat="1" applyFont="1"/>
    <xf numFmtId="0" fontId="18" fillId="0" borderId="0" xfId="0" applyFont="1"/>
    <xf numFmtId="0" fontId="27" fillId="0" borderId="0" xfId="0" applyFont="1" applyAlignment="1">
      <alignment horizontal="center"/>
    </xf>
    <xf numFmtId="43" fontId="28" fillId="0" borderId="0" xfId="28" applyFont="1"/>
    <xf numFmtId="0" fontId="4" fillId="24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3" fontId="33" fillId="0" borderId="0" xfId="28" applyFont="1"/>
    <xf numFmtId="0" fontId="27" fillId="0" borderId="0" xfId="0" applyFont="1"/>
    <xf numFmtId="0" fontId="29" fillId="25" borderId="10" xfId="0" applyFont="1" applyFill="1" applyBorder="1"/>
    <xf numFmtId="0" fontId="0" fillId="0" borderId="10" xfId="0" applyBorder="1"/>
    <xf numFmtId="2" fontId="29" fillId="25" borderId="10" xfId="0" applyNumberFormat="1" applyFont="1" applyFill="1" applyBorder="1"/>
    <xf numFmtId="0" fontId="31" fillId="0" borderId="0" xfId="0" applyFont="1" applyAlignment="1">
      <alignment horizontal="center" wrapText="1"/>
    </xf>
    <xf numFmtId="0" fontId="4" fillId="0" borderId="10" xfId="0" applyFont="1" applyBorder="1" applyProtection="1">
      <protection locked="0"/>
    </xf>
    <xf numFmtId="0" fontId="4" fillId="26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27" borderId="0" xfId="0" applyFont="1" applyFill="1" applyBorder="1" applyAlignment="1">
      <alignment horizontal="center"/>
    </xf>
    <xf numFmtId="0" fontId="34" fillId="0" borderId="0" xfId="44" applyFont="1" applyFill="1" applyAlignment="1">
      <alignment horizontal="left" vertical="center"/>
    </xf>
    <xf numFmtId="0" fontId="34" fillId="0" borderId="0" xfId="44" applyFont="1" applyFill="1" applyAlignment="1">
      <alignment horizontal="left" vertical="center"/>
    </xf>
    <xf numFmtId="0" fontId="35" fillId="0" borderId="0" xfId="45" applyFont="1" applyFill="1"/>
    <xf numFmtId="1" fontId="36" fillId="0" borderId="0" xfId="44" applyNumberFormat="1" applyFont="1" applyFill="1" applyBorder="1" applyAlignment="1">
      <alignment horizontal="left" vertical="center" wrapText="1"/>
    </xf>
    <xf numFmtId="0" fontId="38" fillId="0" borderId="11" xfId="46" applyNumberFormat="1" applyFont="1" applyFill="1" applyBorder="1" applyAlignment="1">
      <alignment horizontal="center" vertical="center" wrapText="1"/>
    </xf>
    <xf numFmtId="1" fontId="39" fillId="0" borderId="12" xfId="47" applyNumberFormat="1" applyFont="1" applyFill="1" applyBorder="1" applyAlignment="1">
      <alignment horizontal="left" vertical="center" wrapText="1"/>
    </xf>
    <xf numFmtId="164" fontId="39" fillId="0" borderId="12" xfId="48" applyNumberFormat="1" applyFont="1" applyFill="1" applyBorder="1" applyAlignment="1">
      <alignment horizontal="left" vertical="center" wrapText="1"/>
    </xf>
    <xf numFmtId="0" fontId="40" fillId="0" borderId="0" xfId="45" applyFont="1" applyFill="1"/>
    <xf numFmtId="164" fontId="41" fillId="0" borderId="12" xfId="48" applyNumberFormat="1" applyFont="1" applyFill="1" applyBorder="1" applyAlignment="1">
      <alignment horizontal="left" vertical="center" wrapText="1"/>
    </xf>
    <xf numFmtId="164" fontId="41" fillId="0" borderId="0" xfId="48" applyNumberFormat="1" applyFont="1" applyFill="1" applyBorder="1" applyAlignment="1">
      <alignment horizontal="left" vertical="center" wrapText="1"/>
    </xf>
    <xf numFmtId="2" fontId="35" fillId="0" borderId="0" xfId="45" applyNumberFormat="1" applyFont="1" applyFill="1"/>
    <xf numFmtId="0" fontId="35" fillId="0" borderId="0" xfId="45" applyFont="1" applyFill="1" applyAlignment="1">
      <alignment horizontal="left" vertical="center"/>
    </xf>
    <xf numFmtId="0" fontId="40" fillId="0" borderId="0" xfId="45" applyFont="1" applyFill="1" applyAlignment="1">
      <alignment horizontal="left" vertical="center"/>
    </xf>
    <xf numFmtId="0" fontId="39" fillId="0" borderId="12" xfId="48" applyNumberFormat="1" applyFont="1" applyFill="1" applyBorder="1" applyAlignment="1">
      <alignment horizontal="right" vertical="center" wrapText="1"/>
    </xf>
    <xf numFmtId="164" fontId="39" fillId="0" borderId="12" xfId="48" applyNumberFormat="1" applyFont="1" applyFill="1" applyBorder="1" applyAlignment="1">
      <alignment horizontal="righ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44"/>
    <cellStyle name="Normal 4" xfId="45"/>
    <cellStyle name="Normal_LISTA E DEGEVE 17 QERSHOR 2009" xfId="47"/>
    <cellStyle name="Normal_Sheet1" xfId="46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B9" sqref="B9"/>
    </sheetView>
  </sheetViews>
  <sheetFormatPr defaultRowHeight="12.75" x14ac:dyDescent="0.2"/>
  <cols>
    <col min="1" max="1" width="18.5703125" bestFit="1" customWidth="1"/>
    <col min="2" max="2" width="8" customWidth="1"/>
    <col min="3" max="4" width="5" bestFit="1" customWidth="1"/>
    <col min="5" max="5" width="4.85546875" bestFit="1" customWidth="1"/>
    <col min="6" max="6" width="5" bestFit="1" customWidth="1"/>
    <col min="7" max="7" width="4.28515625" bestFit="1" customWidth="1"/>
    <col min="8" max="8" width="5" bestFit="1" customWidth="1"/>
    <col min="9" max="9" width="4.28515625" bestFit="1" customWidth="1"/>
    <col min="10" max="10" width="4" bestFit="1" customWidth="1"/>
    <col min="11" max="11" width="4.28515625" bestFit="1" customWidth="1"/>
    <col min="12" max="12" width="4.28515625" customWidth="1"/>
    <col min="13" max="13" width="22.28515625" customWidth="1"/>
    <col min="14" max="14" width="21.140625" customWidth="1"/>
    <col min="15" max="15" width="9.42578125" bestFit="1" customWidth="1"/>
    <col min="16" max="16" width="8.85546875" bestFit="1" customWidth="1"/>
    <col min="17" max="17" width="13.140625" bestFit="1" customWidth="1"/>
    <col min="18" max="18" width="10.85546875" bestFit="1" customWidth="1"/>
    <col min="19" max="19" width="22.5703125" bestFit="1" customWidth="1"/>
  </cols>
  <sheetData>
    <row r="1" spans="1:19" ht="15.75" x14ac:dyDescent="0.2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2">
      <c r="K2" s="1"/>
      <c r="L2" s="1"/>
    </row>
    <row r="3" spans="1:19" ht="15.75" x14ac:dyDescent="0.25">
      <c r="K3" s="1"/>
      <c r="L3" s="1"/>
      <c r="M3" s="22" t="s">
        <v>24</v>
      </c>
      <c r="N3" s="22"/>
      <c r="O3" s="22"/>
      <c r="P3" s="22"/>
      <c r="Q3" s="22"/>
      <c r="R3" s="22"/>
      <c r="S3" s="22"/>
    </row>
    <row r="4" spans="1:19" x14ac:dyDescent="0.2">
      <c r="A4" s="21" t="s">
        <v>17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K4" s="1"/>
      <c r="L4" s="1"/>
      <c r="M4" s="11" t="s">
        <v>22</v>
      </c>
      <c r="N4" s="11" t="s">
        <v>23</v>
      </c>
      <c r="O4" s="11" t="s">
        <v>21</v>
      </c>
      <c r="P4" s="11" t="s">
        <v>25</v>
      </c>
      <c r="Q4" s="11" t="s">
        <v>26</v>
      </c>
      <c r="R4" s="11" t="s">
        <v>27</v>
      </c>
      <c r="S4" s="11" t="s">
        <v>28</v>
      </c>
    </row>
    <row r="5" spans="1:19" ht="15.75" x14ac:dyDescent="0.25">
      <c r="A5" s="21"/>
      <c r="B5" s="20"/>
      <c r="C5" s="20"/>
      <c r="D5" s="20"/>
      <c r="E5" s="20"/>
      <c r="F5" s="20"/>
      <c r="G5" s="20"/>
      <c r="H5" s="20"/>
      <c r="I5" s="20"/>
      <c r="K5" s="1"/>
      <c r="L5" s="1"/>
      <c r="M5" s="16">
        <f>((26*B5+20*(C5+D5))*E5+17*(F5*G5+H5*I5))*5</f>
        <v>0</v>
      </c>
      <c r="N5" s="16">
        <f>((26*11.38+20*(10+10))*E5+17*(10*G5+10*I5))*5</f>
        <v>0</v>
      </c>
      <c r="O5" s="17"/>
      <c r="P5" s="17"/>
      <c r="Q5" s="17"/>
      <c r="R5" s="17"/>
      <c r="S5" s="18" t="e">
        <f>M5/N5*O5+P5/Q5*R5</f>
        <v>#DIV/0!</v>
      </c>
    </row>
    <row r="6" spans="1:19" ht="15.75" x14ac:dyDescent="0.25">
      <c r="A6" s="8"/>
      <c r="K6" s="1"/>
      <c r="L6" s="1"/>
      <c r="N6" s="15"/>
    </row>
    <row r="7" spans="1:19" ht="15.75" x14ac:dyDescent="0.25">
      <c r="A7" s="12" t="s">
        <v>8</v>
      </c>
      <c r="K7" s="1"/>
      <c r="L7" s="1"/>
    </row>
    <row r="8" spans="1:19" ht="15.75" x14ac:dyDescent="0.25">
      <c r="A8" s="9"/>
      <c r="K8" s="1"/>
      <c r="L8" s="1"/>
    </row>
    <row r="9" spans="1:19" ht="15.75" x14ac:dyDescent="0.25">
      <c r="A9" s="13" t="s">
        <v>11</v>
      </c>
      <c r="B9" s="14" t="s">
        <v>42</v>
      </c>
      <c r="C9" s="10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9" ht="15.75" x14ac:dyDescent="0.25">
      <c r="A10" s="13" t="s">
        <v>12</v>
      </c>
      <c r="B10" s="14" t="s">
        <v>9</v>
      </c>
      <c r="C10" s="2"/>
      <c r="D10" s="3"/>
      <c r="E10" s="4"/>
      <c r="F10" s="3"/>
      <c r="G10" s="5"/>
      <c r="H10" s="3"/>
      <c r="I10" s="5"/>
      <c r="J10" s="5"/>
      <c r="K10" s="5"/>
      <c r="L10" s="5"/>
      <c r="M10" s="6"/>
      <c r="N10" s="6"/>
      <c r="O10" s="6"/>
      <c r="P10" s="7"/>
      <c r="Q10" s="7"/>
      <c r="R10" s="6"/>
      <c r="S10" s="6"/>
    </row>
    <row r="11" spans="1:19" ht="15.75" x14ac:dyDescent="0.25">
      <c r="A11" s="13" t="s">
        <v>13</v>
      </c>
      <c r="B11" s="14" t="s">
        <v>10</v>
      </c>
      <c r="C11" s="2"/>
      <c r="D11" s="3"/>
      <c r="E11" s="4"/>
      <c r="F11" s="3"/>
      <c r="G11" s="5"/>
      <c r="H11" s="3"/>
      <c r="I11" s="5"/>
      <c r="J11" s="5"/>
      <c r="K11" s="5"/>
      <c r="L11" s="5"/>
      <c r="M11" s="6"/>
      <c r="N11" s="6"/>
      <c r="O11" s="6"/>
      <c r="P11" s="7"/>
      <c r="Q11" s="7"/>
      <c r="R11" s="6"/>
      <c r="S11" s="6"/>
    </row>
    <row r="12" spans="1:19" ht="15.75" x14ac:dyDescent="0.25">
      <c r="A12" s="13" t="s">
        <v>14</v>
      </c>
      <c r="B12" s="14" t="s">
        <v>19</v>
      </c>
      <c r="C12" s="2"/>
      <c r="D12" s="3"/>
      <c r="E12" s="4"/>
      <c r="F12" s="3"/>
      <c r="G12" s="5"/>
      <c r="H12" s="3"/>
      <c r="I12" s="5"/>
      <c r="J12" s="5"/>
      <c r="K12" s="5"/>
      <c r="L12" s="5"/>
      <c r="M12" s="6"/>
      <c r="N12" s="6"/>
      <c r="O12" s="6"/>
      <c r="P12" s="7"/>
      <c r="Q12" s="7"/>
      <c r="R12" s="6"/>
      <c r="S12" s="6"/>
    </row>
    <row r="13" spans="1:19" ht="15.75" x14ac:dyDescent="0.25">
      <c r="A13" s="13" t="s">
        <v>15</v>
      </c>
      <c r="B13" s="14" t="s">
        <v>20</v>
      </c>
      <c r="C13" s="2"/>
      <c r="D13" s="3"/>
      <c r="E13" s="4"/>
      <c r="F13" s="3"/>
      <c r="G13" s="5"/>
      <c r="H13" s="3"/>
      <c r="I13" s="5"/>
      <c r="J13" s="5"/>
      <c r="K13" s="5"/>
      <c r="L13" s="5"/>
      <c r="M13" s="6"/>
      <c r="N13" s="6"/>
      <c r="O13" s="6"/>
      <c r="P13" s="7"/>
      <c r="Q13" s="7"/>
      <c r="R13" s="6"/>
      <c r="S13" s="6"/>
    </row>
    <row r="14" spans="1:19" ht="15.75" x14ac:dyDescent="0.25">
      <c r="A14" s="13" t="s">
        <v>16</v>
      </c>
      <c r="B14" s="14" t="s">
        <v>18</v>
      </c>
      <c r="C14" s="2"/>
      <c r="D14" s="3"/>
      <c r="E14" s="4"/>
      <c r="F14" s="3"/>
      <c r="G14" s="5"/>
      <c r="H14" s="3"/>
      <c r="I14" s="5"/>
      <c r="J14" s="5"/>
      <c r="K14" s="5"/>
      <c r="L14" s="5"/>
      <c r="M14" s="6"/>
      <c r="N14" s="6"/>
      <c r="O14" s="6"/>
      <c r="P14" s="7"/>
      <c r="Q14" s="7"/>
      <c r="R14" s="6"/>
      <c r="S14" s="6"/>
    </row>
    <row r="15" spans="1:19" ht="15.75" x14ac:dyDescent="0.25">
      <c r="A15" s="13" t="s">
        <v>40</v>
      </c>
      <c r="B15" s="14" t="s">
        <v>41</v>
      </c>
      <c r="C15" s="2"/>
      <c r="D15" s="3"/>
      <c r="E15" s="4"/>
      <c r="F15" s="3"/>
      <c r="G15" s="5"/>
      <c r="H15" s="3"/>
      <c r="I15" s="5"/>
      <c r="J15" s="5"/>
      <c r="K15" s="5"/>
      <c r="L15" s="5"/>
      <c r="M15" s="6"/>
      <c r="N15" s="6"/>
      <c r="O15" s="6"/>
      <c r="P15" s="7"/>
      <c r="Q15" s="7"/>
      <c r="R15" s="6"/>
      <c r="S15" s="6"/>
    </row>
    <row r="16" spans="1:19" ht="15.75" x14ac:dyDescent="0.25">
      <c r="A16" s="13" t="s">
        <v>22</v>
      </c>
      <c r="B16" s="14" t="s">
        <v>33</v>
      </c>
    </row>
    <row r="17" spans="1:2" ht="15.75" x14ac:dyDescent="0.25">
      <c r="A17" s="13" t="s">
        <v>23</v>
      </c>
      <c r="B17" s="14" t="s">
        <v>30</v>
      </c>
    </row>
    <row r="18" spans="1:2" ht="15.75" x14ac:dyDescent="0.25">
      <c r="A18" s="13" t="s">
        <v>31</v>
      </c>
      <c r="B18" s="14" t="s">
        <v>35</v>
      </c>
    </row>
    <row r="19" spans="1:2" ht="15.75" x14ac:dyDescent="0.25">
      <c r="A19" s="13" t="s">
        <v>25</v>
      </c>
      <c r="B19" s="14" t="s">
        <v>32</v>
      </c>
    </row>
    <row r="20" spans="1:2" ht="15.75" x14ac:dyDescent="0.25">
      <c r="A20" s="13" t="s">
        <v>34</v>
      </c>
      <c r="B20" s="14" t="s">
        <v>36</v>
      </c>
    </row>
    <row r="21" spans="1:2" ht="15.75" x14ac:dyDescent="0.25">
      <c r="A21" s="13" t="s">
        <v>37</v>
      </c>
      <c r="B21" s="14" t="s">
        <v>38</v>
      </c>
    </row>
    <row r="22" spans="1:2" ht="31.5" x14ac:dyDescent="0.25">
      <c r="A22" s="19" t="s">
        <v>28</v>
      </c>
      <c r="B22" s="14" t="s">
        <v>39</v>
      </c>
    </row>
    <row r="23" spans="1:2" ht="15.75" x14ac:dyDescent="0.25">
      <c r="A23" s="13"/>
      <c r="B23" s="14"/>
    </row>
    <row r="24" spans="1:2" ht="15.75" x14ac:dyDescent="0.25">
      <c r="A24" s="13"/>
      <c r="B24" s="14"/>
    </row>
    <row r="25" spans="1:2" ht="15.75" x14ac:dyDescent="0.25">
      <c r="A25" s="13"/>
      <c r="B25" s="14"/>
    </row>
    <row r="26" spans="1:2" x14ac:dyDescent="0.2">
      <c r="B26" s="14"/>
    </row>
    <row r="27" spans="1:2" x14ac:dyDescent="0.2">
      <c r="B27" s="14"/>
    </row>
    <row r="28" spans="1:2" x14ac:dyDescent="0.2">
      <c r="B28" s="14"/>
    </row>
    <row r="29" spans="1:2" x14ac:dyDescent="0.2">
      <c r="B29" s="14"/>
    </row>
    <row r="30" spans="1:2" x14ac:dyDescent="0.2">
      <c r="B30" s="14"/>
    </row>
    <row r="31" spans="1:2" x14ac:dyDescent="0.2">
      <c r="B31" s="14"/>
    </row>
  </sheetData>
  <sheetProtection formatRows="0" insertColumns="0" insertRows="0" insertHyperlinks="0" deleteColumns="0" deleteRows="0" sort="0" autoFilter="0"/>
  <mergeCells count="3">
    <mergeCell ref="A4:A5"/>
    <mergeCell ref="M3:S3"/>
    <mergeCell ref="A1:S1"/>
  </mergeCells>
  <phoneticPr fontId="3" type="noConversion"/>
  <printOptions horizontalCentered="1"/>
  <pageMargins left="0.17" right="0.17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2" workbookViewId="0">
      <selection activeCell="H9" sqref="H9"/>
    </sheetView>
  </sheetViews>
  <sheetFormatPr defaultRowHeight="15.75" x14ac:dyDescent="0.25"/>
  <cols>
    <col min="1" max="1" width="29.7109375" style="26" customWidth="1"/>
    <col min="2" max="2" width="6.42578125" style="34" customWidth="1"/>
    <col min="3" max="3" width="30.85546875" style="35" customWidth="1"/>
    <col min="4" max="4" width="12.5703125" style="35" customWidth="1"/>
    <col min="5" max="5" width="10.28515625" style="36" bestFit="1" customWidth="1"/>
    <col min="6" max="16384" width="9.140625" style="26"/>
  </cols>
  <sheetData>
    <row r="1" spans="1:5" x14ac:dyDescent="0.25">
      <c r="A1" s="24"/>
      <c r="B1" s="24"/>
      <c r="C1" s="25"/>
      <c r="D1" s="25"/>
      <c r="E1" s="25"/>
    </row>
    <row r="2" spans="1:5" ht="48.75" customHeight="1" x14ac:dyDescent="0.25">
      <c r="A2" s="27" t="s">
        <v>43</v>
      </c>
      <c r="B2" s="27"/>
      <c r="C2" s="27"/>
      <c r="D2" s="27"/>
      <c r="E2" s="27"/>
    </row>
    <row r="3" spans="1:5" ht="27" x14ac:dyDescent="0.25">
      <c r="A3" s="28" t="s">
        <v>44</v>
      </c>
      <c r="B3" s="28" t="s">
        <v>45</v>
      </c>
      <c r="C3" s="28" t="s">
        <v>46</v>
      </c>
      <c r="D3" s="28" t="s">
        <v>47</v>
      </c>
      <c r="E3" s="28" t="s">
        <v>48</v>
      </c>
    </row>
    <row r="4" spans="1:5" ht="16.5" customHeight="1" x14ac:dyDescent="0.25">
      <c r="A4" s="29" t="s">
        <v>49</v>
      </c>
      <c r="B4" s="30">
        <v>139</v>
      </c>
      <c r="C4" s="30" t="s">
        <v>50</v>
      </c>
      <c r="D4" s="30">
        <v>50</v>
      </c>
      <c r="E4" s="30">
        <v>50</v>
      </c>
    </row>
    <row r="5" spans="1:5" x14ac:dyDescent="0.25">
      <c r="A5" s="29" t="s">
        <v>51</v>
      </c>
      <c r="B5" s="30">
        <v>181</v>
      </c>
      <c r="C5" s="30" t="s">
        <v>50</v>
      </c>
      <c r="D5" s="30">
        <v>50</v>
      </c>
      <c r="E5" s="30">
        <v>50</v>
      </c>
    </row>
    <row r="6" spans="1:5" x14ac:dyDescent="0.25">
      <c r="A6" s="29" t="s">
        <v>51</v>
      </c>
      <c r="B6" s="30">
        <v>190</v>
      </c>
      <c r="C6" s="30" t="s">
        <v>52</v>
      </c>
      <c r="D6" s="30">
        <v>30</v>
      </c>
      <c r="E6" s="30">
        <v>70</v>
      </c>
    </row>
    <row r="7" spans="1:5" x14ac:dyDescent="0.25">
      <c r="A7" s="29" t="s">
        <v>51</v>
      </c>
      <c r="B7" s="30">
        <v>191</v>
      </c>
      <c r="C7" s="30" t="s">
        <v>53</v>
      </c>
      <c r="D7" s="30">
        <v>30</v>
      </c>
      <c r="E7" s="30">
        <v>70</v>
      </c>
    </row>
    <row r="8" spans="1:5" ht="22.5" x14ac:dyDescent="0.25">
      <c r="A8" s="29" t="s">
        <v>54</v>
      </c>
      <c r="B8" s="30">
        <v>258</v>
      </c>
      <c r="C8" s="30" t="s">
        <v>55</v>
      </c>
      <c r="D8" s="30">
        <v>40</v>
      </c>
      <c r="E8" s="30">
        <v>60</v>
      </c>
    </row>
    <row r="9" spans="1:5" ht="22.5" x14ac:dyDescent="0.25">
      <c r="A9" s="29" t="s">
        <v>54</v>
      </c>
      <c r="B9" s="30">
        <v>259</v>
      </c>
      <c r="C9" s="30" t="s">
        <v>56</v>
      </c>
      <c r="D9" s="30">
        <v>40</v>
      </c>
      <c r="E9" s="30">
        <v>60</v>
      </c>
    </row>
    <row r="10" spans="1:5" ht="22.5" x14ac:dyDescent="0.25">
      <c r="A10" s="29" t="s">
        <v>54</v>
      </c>
      <c r="B10" s="30">
        <v>260</v>
      </c>
      <c r="C10" s="30" t="s">
        <v>57</v>
      </c>
      <c r="D10" s="30">
        <v>40</v>
      </c>
      <c r="E10" s="30">
        <v>60</v>
      </c>
    </row>
    <row r="11" spans="1:5" x14ac:dyDescent="0.25">
      <c r="A11" s="29" t="s">
        <v>58</v>
      </c>
      <c r="B11" s="30">
        <v>261</v>
      </c>
      <c r="C11" s="30" t="s">
        <v>59</v>
      </c>
      <c r="D11" s="30">
        <v>30</v>
      </c>
      <c r="E11" s="30">
        <v>70</v>
      </c>
    </row>
    <row r="12" spans="1:5" x14ac:dyDescent="0.25">
      <c r="A12" s="29" t="s">
        <v>58</v>
      </c>
      <c r="B12" s="30">
        <v>262</v>
      </c>
      <c r="C12" s="30" t="s">
        <v>60</v>
      </c>
      <c r="D12" s="30">
        <v>30</v>
      </c>
      <c r="E12" s="30">
        <v>70</v>
      </c>
    </row>
    <row r="13" spans="1:5" x14ac:dyDescent="0.25">
      <c r="A13" s="29" t="s">
        <v>58</v>
      </c>
      <c r="B13" s="30">
        <v>263</v>
      </c>
      <c r="C13" s="30" t="s">
        <v>61</v>
      </c>
      <c r="D13" s="30">
        <v>30</v>
      </c>
      <c r="E13" s="30">
        <v>70</v>
      </c>
    </row>
    <row r="14" spans="1:5" x14ac:dyDescent="0.25">
      <c r="A14" s="29" t="s">
        <v>58</v>
      </c>
      <c r="B14" s="30">
        <v>264</v>
      </c>
      <c r="C14" s="30" t="s">
        <v>62</v>
      </c>
      <c r="D14" s="30">
        <v>30</v>
      </c>
      <c r="E14" s="30">
        <v>70</v>
      </c>
    </row>
    <row r="15" spans="1:5" x14ac:dyDescent="0.25">
      <c r="A15" s="29" t="s">
        <v>58</v>
      </c>
      <c r="B15" s="30">
        <v>265</v>
      </c>
      <c r="C15" s="30" t="s">
        <v>63</v>
      </c>
      <c r="D15" s="30">
        <v>30</v>
      </c>
      <c r="E15" s="30">
        <v>70</v>
      </c>
    </row>
    <row r="16" spans="1:5" x14ac:dyDescent="0.25">
      <c r="A16" s="29" t="s">
        <v>58</v>
      </c>
      <c r="B16" s="30">
        <v>266</v>
      </c>
      <c r="C16" s="30" t="s">
        <v>64</v>
      </c>
      <c r="D16" s="30">
        <v>30</v>
      </c>
      <c r="E16" s="30">
        <v>70</v>
      </c>
    </row>
    <row r="17" spans="1:5" x14ac:dyDescent="0.25">
      <c r="A17" s="29" t="s">
        <v>58</v>
      </c>
      <c r="B17" s="30">
        <v>267</v>
      </c>
      <c r="C17" s="30" t="s">
        <v>65</v>
      </c>
      <c r="D17" s="30">
        <v>30</v>
      </c>
      <c r="E17" s="30">
        <v>70</v>
      </c>
    </row>
    <row r="18" spans="1:5" x14ac:dyDescent="0.25">
      <c r="A18" s="29" t="s">
        <v>58</v>
      </c>
      <c r="B18" s="30">
        <v>268</v>
      </c>
      <c r="C18" s="30" t="s">
        <v>66</v>
      </c>
      <c r="D18" s="30">
        <v>30</v>
      </c>
      <c r="E18" s="30">
        <v>70</v>
      </c>
    </row>
    <row r="19" spans="1:5" x14ac:dyDescent="0.25">
      <c r="A19" s="29" t="s">
        <v>58</v>
      </c>
      <c r="B19" s="30">
        <v>269</v>
      </c>
      <c r="C19" s="30" t="s">
        <v>67</v>
      </c>
      <c r="D19" s="30">
        <v>30</v>
      </c>
      <c r="E19" s="30">
        <v>70</v>
      </c>
    </row>
    <row r="20" spans="1:5" x14ac:dyDescent="0.25">
      <c r="A20" s="29" t="s">
        <v>58</v>
      </c>
      <c r="B20" s="30">
        <v>270</v>
      </c>
      <c r="C20" s="30" t="s">
        <v>68</v>
      </c>
      <c r="D20" s="30">
        <v>30</v>
      </c>
      <c r="E20" s="30">
        <v>70</v>
      </c>
    </row>
    <row r="21" spans="1:5" x14ac:dyDescent="0.25">
      <c r="A21" s="29" t="s">
        <v>58</v>
      </c>
      <c r="B21" s="30">
        <v>271</v>
      </c>
      <c r="C21" s="30" t="s">
        <v>69</v>
      </c>
      <c r="D21" s="30">
        <v>30</v>
      </c>
      <c r="E21" s="30">
        <v>70</v>
      </c>
    </row>
    <row r="22" spans="1:5" x14ac:dyDescent="0.25">
      <c r="A22" s="29" t="s">
        <v>58</v>
      </c>
      <c r="B22" s="30">
        <v>272</v>
      </c>
      <c r="C22" s="30" t="s">
        <v>70</v>
      </c>
      <c r="D22" s="30">
        <v>30</v>
      </c>
      <c r="E22" s="30">
        <v>70</v>
      </c>
    </row>
    <row r="23" spans="1:5" x14ac:dyDescent="0.25">
      <c r="A23" s="29" t="s">
        <v>58</v>
      </c>
      <c r="B23" s="30">
        <v>273</v>
      </c>
      <c r="C23" s="30" t="s">
        <v>71</v>
      </c>
      <c r="D23" s="30">
        <v>30</v>
      </c>
      <c r="E23" s="30">
        <v>70</v>
      </c>
    </row>
    <row r="24" spans="1:5" x14ac:dyDescent="0.25">
      <c r="A24" s="29" t="s">
        <v>58</v>
      </c>
      <c r="B24" s="30">
        <v>274</v>
      </c>
      <c r="C24" s="30" t="s">
        <v>72</v>
      </c>
      <c r="D24" s="30">
        <v>30</v>
      </c>
      <c r="E24" s="30">
        <v>70</v>
      </c>
    </row>
    <row r="25" spans="1:5" x14ac:dyDescent="0.25">
      <c r="A25" s="29" t="s">
        <v>58</v>
      </c>
      <c r="B25" s="30">
        <v>275</v>
      </c>
      <c r="C25" s="30" t="s">
        <v>73</v>
      </c>
      <c r="D25" s="30">
        <v>30</v>
      </c>
      <c r="E25" s="30">
        <v>70</v>
      </c>
    </row>
    <row r="26" spans="1:5" x14ac:dyDescent="0.25">
      <c r="A26" s="29" t="s">
        <v>58</v>
      </c>
      <c r="B26" s="30">
        <v>276</v>
      </c>
      <c r="C26" s="30" t="s">
        <v>74</v>
      </c>
      <c r="D26" s="30">
        <v>30</v>
      </c>
      <c r="E26" s="30">
        <v>70</v>
      </c>
    </row>
    <row r="27" spans="1:5" x14ac:dyDescent="0.25">
      <c r="A27" s="29" t="s">
        <v>58</v>
      </c>
      <c r="B27" s="30">
        <v>277</v>
      </c>
      <c r="C27" s="30" t="s">
        <v>75</v>
      </c>
      <c r="D27" s="30">
        <v>30</v>
      </c>
      <c r="E27" s="30">
        <v>70</v>
      </c>
    </row>
    <row r="28" spans="1:5" x14ac:dyDescent="0.25">
      <c r="A28" s="29" t="s">
        <v>58</v>
      </c>
      <c r="B28" s="30">
        <v>278</v>
      </c>
      <c r="C28" s="30" t="s">
        <v>76</v>
      </c>
      <c r="D28" s="30">
        <v>30</v>
      </c>
      <c r="E28" s="30">
        <v>70</v>
      </c>
    </row>
    <row r="29" spans="1:5" x14ac:dyDescent="0.25">
      <c r="A29" s="29" t="s">
        <v>58</v>
      </c>
      <c r="B29" s="30">
        <v>279</v>
      </c>
      <c r="C29" s="30" t="s">
        <v>77</v>
      </c>
      <c r="D29" s="30">
        <v>30</v>
      </c>
      <c r="E29" s="30">
        <v>70</v>
      </c>
    </row>
    <row r="30" spans="1:5" x14ac:dyDescent="0.25">
      <c r="A30" s="29" t="s">
        <v>58</v>
      </c>
      <c r="B30" s="30">
        <v>280</v>
      </c>
      <c r="C30" s="30" t="s">
        <v>78</v>
      </c>
      <c r="D30" s="30">
        <v>30</v>
      </c>
      <c r="E30" s="30">
        <v>70</v>
      </c>
    </row>
    <row r="31" spans="1:5" x14ac:dyDescent="0.25">
      <c r="A31" s="29" t="s">
        <v>58</v>
      </c>
      <c r="B31" s="30">
        <v>281</v>
      </c>
      <c r="C31" s="30" t="s">
        <v>79</v>
      </c>
      <c r="D31" s="30">
        <v>30</v>
      </c>
      <c r="E31" s="30">
        <v>70</v>
      </c>
    </row>
    <row r="32" spans="1:5" x14ac:dyDescent="0.25">
      <c r="A32" s="29" t="s">
        <v>58</v>
      </c>
      <c r="B32" s="30">
        <v>282</v>
      </c>
      <c r="C32" s="30" t="s">
        <v>80</v>
      </c>
      <c r="D32" s="30">
        <v>30</v>
      </c>
      <c r="E32" s="30">
        <v>70</v>
      </c>
    </row>
    <row r="33" spans="1:5" x14ac:dyDescent="0.25">
      <c r="A33" s="29" t="s">
        <v>58</v>
      </c>
      <c r="B33" s="30">
        <v>283</v>
      </c>
      <c r="C33" s="30" t="s">
        <v>81</v>
      </c>
      <c r="D33" s="30">
        <v>30</v>
      </c>
      <c r="E33" s="30">
        <v>70</v>
      </c>
    </row>
    <row r="34" spans="1:5" x14ac:dyDescent="0.25">
      <c r="A34" s="29" t="s">
        <v>58</v>
      </c>
      <c r="B34" s="30">
        <v>284</v>
      </c>
      <c r="C34" s="30" t="s">
        <v>82</v>
      </c>
      <c r="D34" s="30">
        <v>30</v>
      </c>
      <c r="E34" s="30">
        <v>70</v>
      </c>
    </row>
    <row r="35" spans="1:5" x14ac:dyDescent="0.25">
      <c r="A35" s="29" t="s">
        <v>58</v>
      </c>
      <c r="B35" s="30">
        <v>285</v>
      </c>
      <c r="C35" s="30" t="s">
        <v>83</v>
      </c>
      <c r="D35" s="30">
        <v>30</v>
      </c>
      <c r="E35" s="30">
        <v>70</v>
      </c>
    </row>
    <row r="36" spans="1:5" x14ac:dyDescent="0.25">
      <c r="A36" s="29" t="s">
        <v>58</v>
      </c>
      <c r="B36" s="30">
        <v>286</v>
      </c>
      <c r="C36" s="30" t="s">
        <v>53</v>
      </c>
      <c r="D36" s="30">
        <v>30</v>
      </c>
      <c r="E36" s="30">
        <v>70</v>
      </c>
    </row>
    <row r="37" spans="1:5" x14ac:dyDescent="0.25">
      <c r="A37" s="29" t="s">
        <v>58</v>
      </c>
      <c r="B37" s="30">
        <v>287</v>
      </c>
      <c r="C37" s="30" t="s">
        <v>84</v>
      </c>
      <c r="D37" s="30">
        <v>30</v>
      </c>
      <c r="E37" s="30">
        <v>70</v>
      </c>
    </row>
    <row r="38" spans="1:5" x14ac:dyDescent="0.25">
      <c r="A38" s="29" t="s">
        <v>85</v>
      </c>
      <c r="B38" s="30">
        <v>288</v>
      </c>
      <c r="C38" s="30" t="s">
        <v>86</v>
      </c>
      <c r="D38" s="30">
        <v>50</v>
      </c>
      <c r="E38" s="30">
        <v>50</v>
      </c>
    </row>
    <row r="39" spans="1:5" ht="22.5" x14ac:dyDescent="0.25">
      <c r="A39" s="29" t="s">
        <v>85</v>
      </c>
      <c r="B39" s="30">
        <v>289</v>
      </c>
      <c r="C39" s="30" t="s">
        <v>87</v>
      </c>
      <c r="D39" s="30">
        <v>50</v>
      </c>
      <c r="E39" s="30">
        <v>50</v>
      </c>
    </row>
    <row r="40" spans="1:5" x14ac:dyDescent="0.25">
      <c r="A40" s="31"/>
      <c r="B40" s="31"/>
      <c r="C40" s="32"/>
      <c r="D40" s="33"/>
      <c r="E40" s="31"/>
    </row>
  </sheetData>
  <mergeCells count="2">
    <mergeCell ref="A1:B1"/>
    <mergeCell ref="A2:E2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9" workbookViewId="0">
      <selection activeCell="D40" sqref="D40"/>
    </sheetView>
  </sheetViews>
  <sheetFormatPr defaultRowHeight="15.75" x14ac:dyDescent="0.25"/>
  <cols>
    <col min="1" max="1" width="29.7109375" style="26" customWidth="1"/>
    <col min="2" max="2" width="6.5703125" style="34" customWidth="1"/>
    <col min="3" max="3" width="32.5703125" style="35" customWidth="1"/>
    <col min="4" max="4" width="9.7109375" style="35" customWidth="1"/>
    <col min="5" max="5" width="9.28515625" style="36" customWidth="1"/>
    <col min="6" max="16384" width="9.140625" style="26"/>
  </cols>
  <sheetData>
    <row r="1" spans="1:8" x14ac:dyDescent="0.25">
      <c r="A1" s="24"/>
      <c r="B1" s="24"/>
      <c r="C1" s="25"/>
      <c r="D1" s="25"/>
      <c r="E1" s="25"/>
    </row>
    <row r="2" spans="1:8" ht="33" customHeight="1" x14ac:dyDescent="0.25">
      <c r="A2" s="27" t="s">
        <v>88</v>
      </c>
      <c r="B2" s="27"/>
      <c r="C2" s="27"/>
      <c r="D2" s="27"/>
      <c r="E2" s="27"/>
    </row>
    <row r="3" spans="1:8" ht="27" x14ac:dyDescent="0.25">
      <c r="A3" s="28" t="s">
        <v>44</v>
      </c>
      <c r="B3" s="28" t="s">
        <v>45</v>
      </c>
      <c r="C3" s="28" t="s">
        <v>46</v>
      </c>
      <c r="D3" s="28" t="s">
        <v>89</v>
      </c>
      <c r="E3" s="28" t="s">
        <v>90</v>
      </c>
    </row>
    <row r="4" spans="1:8" ht="22.5" x14ac:dyDescent="0.25">
      <c r="A4" s="29" t="s">
        <v>49</v>
      </c>
      <c r="B4" s="30">
        <v>139</v>
      </c>
      <c r="C4" s="30" t="s">
        <v>50</v>
      </c>
      <c r="D4" s="30">
        <v>70</v>
      </c>
      <c r="E4" s="37">
        <v>0</v>
      </c>
    </row>
    <row r="5" spans="1:8" x14ac:dyDescent="0.25">
      <c r="A5" s="29" t="s">
        <v>51</v>
      </c>
      <c r="B5" s="30">
        <v>181</v>
      </c>
      <c r="C5" s="30" t="s">
        <v>50</v>
      </c>
      <c r="D5" s="30">
        <v>70</v>
      </c>
      <c r="E5" s="37">
        <v>0</v>
      </c>
    </row>
    <row r="6" spans="1:8" x14ac:dyDescent="0.25">
      <c r="A6" s="29" t="s">
        <v>51</v>
      </c>
      <c r="B6" s="30">
        <v>190</v>
      </c>
      <c r="C6" s="30" t="s">
        <v>52</v>
      </c>
      <c r="D6" s="30">
        <v>240</v>
      </c>
      <c r="E6" s="37">
        <v>60</v>
      </c>
    </row>
    <row r="7" spans="1:8" x14ac:dyDescent="0.25">
      <c r="A7" s="29" t="s">
        <v>51</v>
      </c>
      <c r="B7" s="30">
        <v>191</v>
      </c>
      <c r="C7" s="30" t="s">
        <v>53</v>
      </c>
      <c r="D7" s="30">
        <v>240</v>
      </c>
      <c r="E7" s="37">
        <v>60</v>
      </c>
    </row>
    <row r="8" spans="1:8" ht="22.5" x14ac:dyDescent="0.25">
      <c r="A8" s="29" t="s">
        <v>54</v>
      </c>
      <c r="B8" s="30">
        <v>258</v>
      </c>
      <c r="C8" s="30" t="s">
        <v>55</v>
      </c>
      <c r="D8" s="30">
        <v>100</v>
      </c>
      <c r="E8" s="38">
        <v>40</v>
      </c>
    </row>
    <row r="9" spans="1:8" ht="22.5" x14ac:dyDescent="0.25">
      <c r="A9" s="29" t="s">
        <v>54</v>
      </c>
      <c r="B9" s="30">
        <v>259</v>
      </c>
      <c r="C9" s="30" t="s">
        <v>56</v>
      </c>
      <c r="D9" s="30">
        <v>100</v>
      </c>
      <c r="E9" s="38">
        <v>40</v>
      </c>
    </row>
    <row r="10" spans="1:8" ht="22.5" x14ac:dyDescent="0.25">
      <c r="A10" s="29" t="s">
        <v>54</v>
      </c>
      <c r="B10" s="30">
        <v>260</v>
      </c>
      <c r="C10" s="30" t="s">
        <v>57</v>
      </c>
      <c r="D10" s="30">
        <v>100</v>
      </c>
      <c r="E10" s="38">
        <v>40</v>
      </c>
    </row>
    <row r="11" spans="1:8" x14ac:dyDescent="0.25">
      <c r="A11" s="29" t="s">
        <v>58</v>
      </c>
      <c r="B11" s="30">
        <v>261</v>
      </c>
      <c r="C11" s="30" t="s">
        <v>59</v>
      </c>
      <c r="D11" s="30">
        <v>240</v>
      </c>
      <c r="E11" s="38">
        <v>60</v>
      </c>
      <c r="H11" s="26">
        <f>60/2.4</f>
        <v>25</v>
      </c>
    </row>
    <row r="12" spans="1:8" x14ac:dyDescent="0.25">
      <c r="A12" s="29" t="s">
        <v>58</v>
      </c>
      <c r="B12" s="30">
        <v>262</v>
      </c>
      <c r="C12" s="30" t="s">
        <v>60</v>
      </c>
      <c r="D12" s="30">
        <v>240</v>
      </c>
      <c r="E12" s="38">
        <v>60</v>
      </c>
    </row>
    <row r="13" spans="1:8" x14ac:dyDescent="0.25">
      <c r="A13" s="29" t="s">
        <v>58</v>
      </c>
      <c r="B13" s="30">
        <v>263</v>
      </c>
      <c r="C13" s="30" t="s">
        <v>61</v>
      </c>
      <c r="D13" s="30">
        <v>240</v>
      </c>
      <c r="E13" s="38">
        <v>60</v>
      </c>
    </row>
    <row r="14" spans="1:8" x14ac:dyDescent="0.25">
      <c r="A14" s="29" t="s">
        <v>58</v>
      </c>
      <c r="B14" s="30">
        <v>264</v>
      </c>
      <c r="C14" s="30" t="s">
        <v>62</v>
      </c>
      <c r="D14" s="30">
        <v>240</v>
      </c>
      <c r="E14" s="38">
        <v>60</v>
      </c>
    </row>
    <row r="15" spans="1:8" x14ac:dyDescent="0.25">
      <c r="A15" s="29" t="s">
        <v>58</v>
      </c>
      <c r="B15" s="30">
        <v>265</v>
      </c>
      <c r="C15" s="30" t="s">
        <v>63</v>
      </c>
      <c r="D15" s="30">
        <v>240</v>
      </c>
      <c r="E15" s="38">
        <v>60</v>
      </c>
    </row>
    <row r="16" spans="1:8" x14ac:dyDescent="0.25">
      <c r="A16" s="29" t="s">
        <v>58</v>
      </c>
      <c r="B16" s="30">
        <v>266</v>
      </c>
      <c r="C16" s="30" t="s">
        <v>64</v>
      </c>
      <c r="D16" s="30">
        <v>240</v>
      </c>
      <c r="E16" s="38">
        <v>60</v>
      </c>
    </row>
    <row r="17" spans="1:5" x14ac:dyDescent="0.25">
      <c r="A17" s="29" t="s">
        <v>58</v>
      </c>
      <c r="B17" s="30">
        <v>267</v>
      </c>
      <c r="C17" s="30" t="s">
        <v>65</v>
      </c>
      <c r="D17" s="30">
        <v>240</v>
      </c>
      <c r="E17" s="38">
        <v>60</v>
      </c>
    </row>
    <row r="18" spans="1:5" x14ac:dyDescent="0.25">
      <c r="A18" s="29" t="s">
        <v>58</v>
      </c>
      <c r="B18" s="30">
        <v>268</v>
      </c>
      <c r="C18" s="30" t="s">
        <v>66</v>
      </c>
      <c r="D18" s="30">
        <v>240</v>
      </c>
      <c r="E18" s="38">
        <v>60</v>
      </c>
    </row>
    <row r="19" spans="1:5" x14ac:dyDescent="0.25">
      <c r="A19" s="29" t="s">
        <v>58</v>
      </c>
      <c r="B19" s="30">
        <v>269</v>
      </c>
      <c r="C19" s="30" t="s">
        <v>67</v>
      </c>
      <c r="D19" s="30">
        <v>240</v>
      </c>
      <c r="E19" s="38">
        <v>60</v>
      </c>
    </row>
    <row r="20" spans="1:5" x14ac:dyDescent="0.25">
      <c r="A20" s="29" t="s">
        <v>58</v>
      </c>
      <c r="B20" s="30">
        <v>270</v>
      </c>
      <c r="C20" s="30" t="s">
        <v>68</v>
      </c>
      <c r="D20" s="30">
        <v>240</v>
      </c>
      <c r="E20" s="38">
        <v>60</v>
      </c>
    </row>
    <row r="21" spans="1:5" x14ac:dyDescent="0.25">
      <c r="A21" s="29" t="s">
        <v>58</v>
      </c>
      <c r="B21" s="30">
        <v>271</v>
      </c>
      <c r="C21" s="30" t="s">
        <v>69</v>
      </c>
      <c r="D21" s="30">
        <v>240</v>
      </c>
      <c r="E21" s="38">
        <v>60</v>
      </c>
    </row>
    <row r="22" spans="1:5" x14ac:dyDescent="0.25">
      <c r="A22" s="29" t="s">
        <v>58</v>
      </c>
      <c r="B22" s="30">
        <v>272</v>
      </c>
      <c r="C22" s="30" t="s">
        <v>70</v>
      </c>
      <c r="D22" s="30">
        <v>240</v>
      </c>
      <c r="E22" s="38">
        <v>60</v>
      </c>
    </row>
    <row r="23" spans="1:5" x14ac:dyDescent="0.25">
      <c r="A23" s="29" t="s">
        <v>58</v>
      </c>
      <c r="B23" s="30">
        <v>273</v>
      </c>
      <c r="C23" s="30" t="s">
        <v>71</v>
      </c>
      <c r="D23" s="30">
        <v>240</v>
      </c>
      <c r="E23" s="38">
        <v>60</v>
      </c>
    </row>
    <row r="24" spans="1:5" x14ac:dyDescent="0.25">
      <c r="A24" s="29" t="s">
        <v>58</v>
      </c>
      <c r="B24" s="30">
        <v>274</v>
      </c>
      <c r="C24" s="30" t="s">
        <v>72</v>
      </c>
      <c r="D24" s="30">
        <v>240</v>
      </c>
      <c r="E24" s="38">
        <v>60</v>
      </c>
    </row>
    <row r="25" spans="1:5" x14ac:dyDescent="0.25">
      <c r="A25" s="29" t="s">
        <v>58</v>
      </c>
      <c r="B25" s="30">
        <v>275</v>
      </c>
      <c r="C25" s="30" t="s">
        <v>73</v>
      </c>
      <c r="D25" s="30">
        <v>240</v>
      </c>
      <c r="E25" s="38">
        <v>60</v>
      </c>
    </row>
    <row r="26" spans="1:5" x14ac:dyDescent="0.25">
      <c r="A26" s="29" t="s">
        <v>58</v>
      </c>
      <c r="B26" s="30">
        <v>276</v>
      </c>
      <c r="C26" s="30" t="s">
        <v>74</v>
      </c>
      <c r="D26" s="30">
        <v>240</v>
      </c>
      <c r="E26" s="38">
        <v>60</v>
      </c>
    </row>
    <row r="27" spans="1:5" x14ac:dyDescent="0.25">
      <c r="A27" s="29" t="s">
        <v>58</v>
      </c>
      <c r="B27" s="30">
        <v>277</v>
      </c>
      <c r="C27" s="30" t="s">
        <v>75</v>
      </c>
      <c r="D27" s="30">
        <v>240</v>
      </c>
      <c r="E27" s="38">
        <v>60</v>
      </c>
    </row>
    <row r="28" spans="1:5" x14ac:dyDescent="0.25">
      <c r="A28" s="29" t="s">
        <v>58</v>
      </c>
      <c r="B28" s="30">
        <v>278</v>
      </c>
      <c r="C28" s="30" t="s">
        <v>76</v>
      </c>
      <c r="D28" s="30">
        <v>240</v>
      </c>
      <c r="E28" s="38">
        <v>60</v>
      </c>
    </row>
    <row r="29" spans="1:5" x14ac:dyDescent="0.25">
      <c r="A29" s="29" t="s">
        <v>58</v>
      </c>
      <c r="B29" s="30">
        <v>279</v>
      </c>
      <c r="C29" s="30" t="s">
        <v>77</v>
      </c>
      <c r="D29" s="30">
        <v>240</v>
      </c>
      <c r="E29" s="38">
        <v>60</v>
      </c>
    </row>
    <row r="30" spans="1:5" x14ac:dyDescent="0.25">
      <c r="A30" s="29" t="s">
        <v>58</v>
      </c>
      <c r="B30" s="30">
        <v>280</v>
      </c>
      <c r="C30" s="30" t="s">
        <v>78</v>
      </c>
      <c r="D30" s="30">
        <v>240</v>
      </c>
      <c r="E30" s="38">
        <v>60</v>
      </c>
    </row>
    <row r="31" spans="1:5" x14ac:dyDescent="0.25">
      <c r="A31" s="29" t="s">
        <v>58</v>
      </c>
      <c r="B31" s="30">
        <v>281</v>
      </c>
      <c r="C31" s="30" t="s">
        <v>79</v>
      </c>
      <c r="D31" s="30">
        <v>240</v>
      </c>
      <c r="E31" s="38">
        <v>60</v>
      </c>
    </row>
    <row r="32" spans="1:5" x14ac:dyDescent="0.25">
      <c r="A32" s="29" t="s">
        <v>58</v>
      </c>
      <c r="B32" s="30">
        <v>282</v>
      </c>
      <c r="C32" s="30" t="s">
        <v>80</v>
      </c>
      <c r="D32" s="30">
        <v>240</v>
      </c>
      <c r="E32" s="38">
        <v>60</v>
      </c>
    </row>
    <row r="33" spans="1:5" x14ac:dyDescent="0.25">
      <c r="A33" s="29" t="s">
        <v>58</v>
      </c>
      <c r="B33" s="30">
        <v>283</v>
      </c>
      <c r="C33" s="30" t="s">
        <v>81</v>
      </c>
      <c r="D33" s="30">
        <v>240</v>
      </c>
      <c r="E33" s="38">
        <v>60</v>
      </c>
    </row>
    <row r="34" spans="1:5" x14ac:dyDescent="0.25">
      <c r="A34" s="29" t="s">
        <v>58</v>
      </c>
      <c r="B34" s="30">
        <v>284</v>
      </c>
      <c r="C34" s="30" t="s">
        <v>82</v>
      </c>
      <c r="D34" s="30">
        <v>240</v>
      </c>
      <c r="E34" s="38">
        <v>60</v>
      </c>
    </row>
    <row r="35" spans="1:5" x14ac:dyDescent="0.25">
      <c r="A35" s="29" t="s">
        <v>58</v>
      </c>
      <c r="B35" s="30">
        <v>285</v>
      </c>
      <c r="C35" s="30" t="s">
        <v>83</v>
      </c>
      <c r="D35" s="30">
        <v>240</v>
      </c>
      <c r="E35" s="38">
        <v>60</v>
      </c>
    </row>
    <row r="36" spans="1:5" x14ac:dyDescent="0.25">
      <c r="A36" s="29" t="s">
        <v>58</v>
      </c>
      <c r="B36" s="30">
        <v>286</v>
      </c>
      <c r="C36" s="30" t="s">
        <v>53</v>
      </c>
      <c r="D36" s="30">
        <v>240</v>
      </c>
      <c r="E36" s="38">
        <v>60</v>
      </c>
    </row>
    <row r="37" spans="1:5" x14ac:dyDescent="0.25">
      <c r="A37" s="29" t="s">
        <v>58</v>
      </c>
      <c r="B37" s="30">
        <v>287</v>
      </c>
      <c r="C37" s="30" t="s">
        <v>84</v>
      </c>
      <c r="D37" s="30">
        <v>240</v>
      </c>
      <c r="E37" s="38">
        <v>60</v>
      </c>
    </row>
    <row r="38" spans="1:5" x14ac:dyDescent="0.25">
      <c r="A38" s="29" t="s">
        <v>85</v>
      </c>
      <c r="B38" s="30">
        <v>288</v>
      </c>
      <c r="C38" s="30" t="s">
        <v>86</v>
      </c>
      <c r="D38" s="30">
        <v>70</v>
      </c>
      <c r="E38" s="37">
        <v>0</v>
      </c>
    </row>
    <row r="39" spans="1:5" ht="22.5" x14ac:dyDescent="0.25">
      <c r="A39" s="29" t="s">
        <v>85</v>
      </c>
      <c r="B39" s="30">
        <v>289</v>
      </c>
      <c r="C39" s="30" t="s">
        <v>87</v>
      </c>
      <c r="D39" s="30">
        <v>70</v>
      </c>
      <c r="E39" s="37">
        <v>0</v>
      </c>
    </row>
    <row r="40" spans="1:5" x14ac:dyDescent="0.25">
      <c r="A40" s="31"/>
      <c r="B40" s="31"/>
      <c r="C40" s="32"/>
      <c r="D40" s="33"/>
      <c r="E40" s="31"/>
    </row>
  </sheetData>
  <mergeCells count="2">
    <mergeCell ref="A1:B1"/>
    <mergeCell ref="A2:E2"/>
  </mergeCells>
  <pageMargins left="0.7" right="0.7" top="0.45" bottom="0.5600000000000000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Formula</vt:lpstr>
      <vt:lpstr>Konkursi %</vt:lpstr>
      <vt:lpstr>Konkursi piket</vt:lpstr>
      <vt:lpstr>'Konkursi %'!Print_Titles</vt:lpstr>
    </vt:vector>
  </TitlesOfParts>
  <Company>APRIAL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fredi</dc:creator>
  <cp:lastModifiedBy>user</cp:lastModifiedBy>
  <cp:lastPrinted>2012-07-16T16:02:44Z</cp:lastPrinted>
  <dcterms:created xsi:type="dcterms:W3CDTF">2012-07-16T11:37:07Z</dcterms:created>
  <dcterms:modified xsi:type="dcterms:W3CDTF">2015-08-21T09:15:48Z</dcterms:modified>
</cp:coreProperties>
</file>